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55" activeTab="0"/>
  </bookViews>
  <sheets>
    <sheet name="Ax II 7 Nav" sheetId="1" r:id="rId1"/>
  </sheets>
  <definedNames/>
  <calcPr fullCalcOnLoad="1"/>
</workbook>
</file>

<file path=xl/sharedStrings.xml><?xml version="1.0" encoding="utf-8"?>
<sst xmlns="http://schemas.openxmlformats.org/spreadsheetml/2006/main" count="114" uniqueCount="86">
  <si>
    <t>I. Salarii de bază pentru funcţii de specialitate</t>
  </si>
  <si>
    <t xml:space="preserve">    1. Funcţii de conducere</t>
  </si>
  <si>
    <t>Funcţia</t>
  </si>
  <si>
    <t>Grad I</t>
  </si>
  <si>
    <t>Şef grup scafandri</t>
  </si>
  <si>
    <t>M; G</t>
  </si>
  <si>
    <t xml:space="preserve">   2. Funcţii de execuţie</t>
  </si>
  <si>
    <t>1</t>
  </si>
  <si>
    <t>Comandant instructor</t>
  </si>
  <si>
    <t>S</t>
  </si>
  <si>
    <t>2</t>
  </si>
  <si>
    <t>Şef mecanic instructor</t>
  </si>
  <si>
    <t xml:space="preserve">      a) Funcţii de execuţie pe nave maritime</t>
  </si>
  <si>
    <t>3</t>
  </si>
  <si>
    <t xml:space="preserve">Comandant </t>
  </si>
  <si>
    <t>4</t>
  </si>
  <si>
    <t>Şef mecanic</t>
  </si>
  <si>
    <t>5</t>
  </si>
  <si>
    <t>6</t>
  </si>
  <si>
    <t>7</t>
  </si>
  <si>
    <t>8</t>
  </si>
  <si>
    <t>9</t>
  </si>
  <si>
    <t>Ofiţer punte aspirant</t>
  </si>
  <si>
    <t>10</t>
  </si>
  <si>
    <t xml:space="preserve">      b) Funcţii de execuţie pe nave portuare, tehnice, fluviale</t>
  </si>
  <si>
    <t>11</t>
  </si>
  <si>
    <t>12</t>
  </si>
  <si>
    <t>13</t>
  </si>
  <si>
    <t>Ofiţer mecanic, ofiţer electrician; aspirant</t>
  </si>
  <si>
    <t>14</t>
  </si>
  <si>
    <t>15</t>
  </si>
  <si>
    <t>M</t>
  </si>
  <si>
    <t>16</t>
  </si>
  <si>
    <t>17</t>
  </si>
  <si>
    <t>18</t>
  </si>
  <si>
    <t>19</t>
  </si>
  <si>
    <t>20</t>
  </si>
  <si>
    <t>21</t>
  </si>
  <si>
    <t>22</t>
  </si>
  <si>
    <t xml:space="preserve">     c) Funcţii de execuţie comune pe nave</t>
  </si>
  <si>
    <t>23</t>
  </si>
  <si>
    <t>24</t>
  </si>
  <si>
    <t>25</t>
  </si>
  <si>
    <t>26</t>
  </si>
  <si>
    <t>Şef echipaj</t>
  </si>
  <si>
    <t>M;G</t>
  </si>
  <si>
    <t>27</t>
  </si>
  <si>
    <t>M,G</t>
  </si>
  <si>
    <t>28</t>
  </si>
  <si>
    <t>29</t>
  </si>
  <si>
    <t>Scafandru autonom</t>
  </si>
  <si>
    <t>Scafandru greu</t>
  </si>
  <si>
    <t>Scafandru debutant</t>
  </si>
  <si>
    <t xml:space="preserve"> II. Alte drepturi  </t>
  </si>
  <si>
    <t>Anexa nr. I  - FAMILIA OCUPAȚIONALĂ DE FUNCȚII BUGETARE ”ADMINISTRAȚIE”</t>
  </si>
  <si>
    <t>Capitolul II lit. F - UNITĂŢI DE NAVIGAŢIE</t>
  </si>
  <si>
    <t>Pilot maritim I</t>
  </si>
  <si>
    <t>Pilot maritim II</t>
  </si>
  <si>
    <t xml:space="preserve">Ofiţer punte secund, pilot maritim aspirant </t>
  </si>
  <si>
    <t>Ofiţer mecanic secund, şef electrician</t>
  </si>
  <si>
    <t>Ofiţer maritim punte</t>
  </si>
  <si>
    <t>Timonier fluvial</t>
  </si>
  <si>
    <t xml:space="preserve">Mecanic </t>
  </si>
  <si>
    <t>Marinar stagiar</t>
  </si>
  <si>
    <t>G</t>
  </si>
  <si>
    <t>Mecanic stagiar</t>
  </si>
  <si>
    <t>Motorist, electrician de bord, fitter, pompagiu</t>
  </si>
  <si>
    <t>Ofiţer mecanic maritim, ofiţer electrician maritim</t>
  </si>
  <si>
    <t>Ofiţer maritim mecanic, electrician aspirant</t>
  </si>
  <si>
    <t>Şef mecanic fluvial</t>
  </si>
  <si>
    <t>M, G</t>
  </si>
  <si>
    <t>Conducător şalupă, timonier maritim</t>
  </si>
  <si>
    <t>Marinar, bucătar, macaragiu macarale plutitoare</t>
  </si>
  <si>
    <t>Nr. crt.</t>
  </si>
  <si>
    <t>Salariile de bază - lei</t>
  </si>
  <si>
    <t>Salariile de bază - lei
Gradaţia</t>
  </si>
  <si>
    <t>Căpitan maritim-portuar</t>
  </si>
  <si>
    <t>Sef mecanic maritim-portuar</t>
  </si>
  <si>
    <t>30</t>
  </si>
  <si>
    <t>31</t>
  </si>
  <si>
    <t>Pentru activitatea de imersiune, se acordă o indemnizaţie de 100 lei/ora de scufundare.</t>
  </si>
  <si>
    <t>SSD, M</t>
  </si>
  <si>
    <t>Ofiţer punte maritim-portuar, ofiţer mecanic maritim-portuar, ofiţer electrician maritim-portuar</t>
  </si>
  <si>
    <t>Motorist, electrician de bord, fitter, pompagiu, marinar, bucătar, macaragiu macarale plutitoare;
                                                        debutant</t>
  </si>
  <si>
    <t>Ofițer maritim portuar SAR, căpitan fluvial categoria A, căpitan fluvial categoria B</t>
  </si>
  <si>
    <t>Nivelul studiilor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</si>
</sst>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57" applyFont="1" applyFill="1">
      <alignment/>
      <protection/>
    </xf>
    <xf numFmtId="14" fontId="3" fillId="0" borderId="0" xfId="57" applyNumberFormat="1" applyFont="1" applyFill="1" applyAlignment="1">
      <alignment/>
      <protection/>
    </xf>
    <xf numFmtId="2" fontId="4" fillId="0" borderId="0" xfId="57" applyNumberFormat="1" applyFont="1" applyFill="1">
      <alignment/>
      <protection/>
    </xf>
    <xf numFmtId="0" fontId="4" fillId="0" borderId="0" xfId="57" applyFont="1" applyFill="1" applyAlignment="1">
      <alignment horizontal="left"/>
      <protection/>
    </xf>
    <xf numFmtId="14" fontId="3" fillId="0" borderId="0" xfId="57" applyNumberFormat="1" applyFont="1" applyFill="1" applyAlignment="1">
      <alignment horizontal="center"/>
      <protection/>
    </xf>
    <xf numFmtId="0" fontId="4" fillId="0" borderId="0" xfId="57" applyFont="1" applyFill="1">
      <alignment/>
      <protection/>
    </xf>
    <xf numFmtId="2" fontId="4" fillId="0" borderId="0" xfId="57" applyNumberFormat="1" applyFont="1" applyFill="1" applyAlignment="1">
      <alignment horizontal="center"/>
      <protection/>
    </xf>
    <xf numFmtId="0" fontId="5" fillId="0" borderId="0" xfId="57" applyFont="1" applyFill="1">
      <alignment/>
      <protection/>
    </xf>
    <xf numFmtId="2" fontId="5" fillId="0" borderId="0" xfId="57" applyNumberFormat="1" applyFont="1" applyFill="1">
      <alignment/>
      <protection/>
    </xf>
    <xf numFmtId="2" fontId="5" fillId="0" borderId="0" xfId="57" applyNumberFormat="1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0" fontId="5" fillId="0" borderId="10" xfId="57" applyFont="1" applyFill="1" applyBorder="1" applyAlignment="1">
      <alignment horizontal="center" wrapText="1"/>
      <protection/>
    </xf>
    <xf numFmtId="0" fontId="5" fillId="0" borderId="10" xfId="57" applyFont="1" applyFill="1" applyBorder="1" applyAlignment="1">
      <alignment horizontal="center" vertical="top"/>
      <protection/>
    </xf>
    <xf numFmtId="0" fontId="5" fillId="0" borderId="10" xfId="57" applyFont="1" applyFill="1" applyBorder="1" applyAlignment="1">
      <alignment horizontal="center" vertical="top" wrapText="1"/>
      <protection/>
    </xf>
    <xf numFmtId="2" fontId="5" fillId="0" borderId="0" xfId="57" applyNumberFormat="1" applyFont="1" applyFill="1" applyBorder="1" applyAlignment="1">
      <alignment vertical="center" wrapText="1"/>
      <protection/>
    </xf>
    <xf numFmtId="0" fontId="5" fillId="0" borderId="11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/>
      <protection/>
    </xf>
    <xf numFmtId="2" fontId="5" fillId="0" borderId="0" xfId="57" applyNumberFormat="1" applyFont="1" applyFill="1" applyBorder="1">
      <alignment/>
      <protection/>
    </xf>
    <xf numFmtId="2" fontId="5" fillId="0" borderId="0" xfId="57" applyNumberFormat="1" applyFont="1" applyFill="1" applyBorder="1" applyAlignment="1">
      <alignment horizontal="center"/>
      <protection/>
    </xf>
    <xf numFmtId="49" fontId="5" fillId="0" borderId="10" xfId="57" applyNumberFormat="1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vertical="top"/>
      <protection/>
    </xf>
    <xf numFmtId="0" fontId="5" fillId="0" borderId="10" xfId="57" applyFont="1" applyFill="1" applyBorder="1" applyAlignment="1">
      <alignment horizontal="center"/>
      <protection/>
    </xf>
    <xf numFmtId="2" fontId="6" fillId="0" borderId="0" xfId="57" applyNumberFormat="1" applyFont="1" applyFill="1" applyBorder="1" applyAlignment="1">
      <alignment horizontal="center"/>
      <protection/>
    </xf>
    <xf numFmtId="49" fontId="5" fillId="0" borderId="11" xfId="57" applyNumberFormat="1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vertical="top"/>
      <protection/>
    </xf>
    <xf numFmtId="49" fontId="5" fillId="0" borderId="12" xfId="57" applyNumberFormat="1" applyFont="1" applyFill="1" applyBorder="1" applyAlignment="1">
      <alignment horizontal="center"/>
      <protection/>
    </xf>
    <xf numFmtId="0" fontId="5" fillId="0" borderId="13" xfId="57" applyFont="1" applyFill="1" applyBorder="1" applyAlignment="1">
      <alignment vertical="top"/>
      <protection/>
    </xf>
    <xf numFmtId="0" fontId="5" fillId="0" borderId="13" xfId="57" applyFont="1" applyFill="1" applyBorder="1" applyAlignment="1">
      <alignment/>
      <protection/>
    </xf>
    <xf numFmtId="1" fontId="5" fillId="0" borderId="11" xfId="57" applyNumberFormat="1" applyFont="1" applyFill="1" applyBorder="1" applyAlignment="1">
      <alignment vertical="top"/>
      <protection/>
    </xf>
    <xf numFmtId="49" fontId="5" fillId="0" borderId="14" xfId="57" applyNumberFormat="1" applyFont="1" applyFill="1" applyBorder="1" applyAlignment="1">
      <alignment horizontal="center"/>
      <protection/>
    </xf>
    <xf numFmtId="1" fontId="5" fillId="0" borderId="13" xfId="57" applyNumberFormat="1" applyFont="1" applyFill="1" applyBorder="1" applyAlignment="1">
      <alignment vertical="top"/>
      <protection/>
    </xf>
    <xf numFmtId="1" fontId="5" fillId="0" borderId="13" xfId="57" applyNumberFormat="1" applyFont="1" applyFill="1" applyBorder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49" fontId="5" fillId="0" borderId="0" xfId="57" applyNumberFormat="1" applyFont="1" applyFill="1" applyBorder="1" applyAlignment="1">
      <alignment horizontal="center"/>
      <protection/>
    </xf>
    <xf numFmtId="1" fontId="5" fillId="0" borderId="0" xfId="57" applyNumberFormat="1" applyFont="1" applyFill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0" xfId="57" applyFont="1" applyFill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5" fillId="0" borderId="0" xfId="57" applyFont="1" applyFill="1" applyAlignment="1">
      <alignment/>
      <protection/>
    </xf>
    <xf numFmtId="1" fontId="5" fillId="0" borderId="11" xfId="57" applyNumberFormat="1" applyFont="1" applyFill="1" applyBorder="1" applyAlignment="1">
      <alignment vertical="top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top" wrapText="1"/>
      <protection/>
    </xf>
    <xf numFmtId="0" fontId="5" fillId="0" borderId="0" xfId="57" applyFont="1" applyFill="1" applyBorder="1" applyAlignment="1">
      <alignment/>
      <protection/>
    </xf>
    <xf numFmtId="1" fontId="9" fillId="0" borderId="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3" fontId="5" fillId="0" borderId="11" xfId="57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wrapText="1"/>
    </xf>
    <xf numFmtId="0" fontId="5" fillId="0" borderId="11" xfId="57" applyFont="1" applyFill="1" applyBorder="1" applyAlignment="1">
      <alignment vertical="top" wrapText="1"/>
      <protection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3" fillId="0" borderId="0" xfId="57" applyFont="1" applyFill="1" applyAlignment="1">
      <alignment horizontal="left"/>
      <protection/>
    </xf>
    <xf numFmtId="0" fontId="5" fillId="0" borderId="10" xfId="57" applyFont="1" applyFill="1" applyBorder="1" applyAlignment="1">
      <alignment horizontal="center" wrapText="1"/>
      <protection/>
    </xf>
    <xf numFmtId="0" fontId="5" fillId="0" borderId="15" xfId="57" applyFont="1" applyFill="1" applyBorder="1" applyAlignment="1">
      <alignment horizontal="center" wrapText="1"/>
      <protection/>
    </xf>
    <xf numFmtId="0" fontId="5" fillId="0" borderId="10" xfId="57" applyFont="1" applyFill="1" applyBorder="1" applyAlignment="1">
      <alignment horizontal="center" vertical="top"/>
      <protection/>
    </xf>
    <xf numFmtId="0" fontId="5" fillId="0" borderId="15" xfId="57" applyFont="1" applyFill="1" applyBorder="1" applyAlignment="1">
      <alignment horizontal="center" vertical="top"/>
      <protection/>
    </xf>
    <xf numFmtId="0" fontId="9" fillId="0" borderId="10" xfId="57" applyFont="1" applyFill="1" applyBorder="1" applyAlignment="1">
      <alignment horizontal="center" vertical="top" wrapText="1"/>
      <protection/>
    </xf>
    <xf numFmtId="0" fontId="9" fillId="0" borderId="15" xfId="57" applyFont="1" applyFill="1" applyBorder="1" applyAlignment="1">
      <alignment horizontal="center" vertical="top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59"/>
  <sheetViews>
    <sheetView tabSelected="1" zoomScale="135" zoomScaleNormal="135" zoomScalePageLayoutView="0" workbookViewId="0" topLeftCell="A34">
      <selection activeCell="D43" sqref="D43"/>
    </sheetView>
  </sheetViews>
  <sheetFormatPr defaultColWidth="9.140625" defaultRowHeight="15"/>
  <cols>
    <col min="1" max="1" width="5.00390625" style="6" customWidth="1"/>
    <col min="2" max="2" width="42.140625" style="6" customWidth="1"/>
    <col min="3" max="4" width="8.140625" style="6" customWidth="1"/>
    <col min="5" max="5" width="6.7109375" style="7" customWidth="1"/>
    <col min="6" max="9" width="6.7109375" style="3" customWidth="1"/>
    <col min="10" max="10" width="6.7109375" style="6" customWidth="1"/>
    <col min="11" max="11" width="6.00390625" style="6" customWidth="1"/>
    <col min="12" max="12" width="6.57421875" style="6" customWidth="1"/>
    <col min="13" max="13" width="7.140625" style="6" customWidth="1"/>
    <col min="14" max="14" width="6.8515625" style="6" customWidth="1"/>
    <col min="15" max="15" width="6.57421875" style="6" customWidth="1"/>
    <col min="16" max="16" width="6.140625" style="6" customWidth="1"/>
    <col min="17" max="16384" width="9.140625" style="6" customWidth="1"/>
  </cols>
  <sheetData>
    <row r="1" spans="1:8" ht="21" customHeight="1">
      <c r="A1" s="11" t="s">
        <v>54</v>
      </c>
      <c r="B1" s="1"/>
      <c r="C1" s="1"/>
      <c r="D1" s="1"/>
      <c r="E1" s="5"/>
      <c r="F1" s="2"/>
      <c r="H1" s="4"/>
    </row>
    <row r="2" spans="1:8" ht="9" customHeight="1">
      <c r="A2" s="1"/>
      <c r="B2" s="1"/>
      <c r="C2" s="1"/>
      <c r="D2" s="1"/>
      <c r="E2" s="5"/>
      <c r="F2" s="5"/>
      <c r="H2" s="4"/>
    </row>
    <row r="3" spans="2:5" ht="15.75">
      <c r="B3" s="53" t="s">
        <v>55</v>
      </c>
      <c r="C3" s="53"/>
      <c r="D3" s="53"/>
      <c r="E3" s="53"/>
    </row>
    <row r="4" ht="8.25" customHeight="1"/>
    <row r="5" spans="2:9" s="8" customFormat="1" ht="14.25" customHeight="1">
      <c r="B5" s="39" t="s">
        <v>0</v>
      </c>
      <c r="C5" s="39"/>
      <c r="D5" s="39"/>
      <c r="E5" s="39"/>
      <c r="F5" s="9"/>
      <c r="G5" s="9"/>
      <c r="H5" s="10"/>
      <c r="I5" s="9"/>
    </row>
    <row r="6" spans="5:9" s="8" customFormat="1" ht="5.25" customHeight="1">
      <c r="E6" s="10"/>
      <c r="F6" s="9"/>
      <c r="G6" s="9"/>
      <c r="H6" s="9"/>
      <c r="I6" s="9"/>
    </row>
    <row r="7" spans="1:9" s="8" customFormat="1" ht="15" customHeight="1">
      <c r="A7" s="8" t="s">
        <v>1</v>
      </c>
      <c r="B7" s="11"/>
      <c r="E7" s="10"/>
      <c r="F7" s="9"/>
      <c r="G7" s="9"/>
      <c r="H7" s="9"/>
      <c r="I7" s="9"/>
    </row>
    <row r="8" spans="1:9" s="8" customFormat="1" ht="15" customHeight="1">
      <c r="A8" s="54" t="s">
        <v>73</v>
      </c>
      <c r="B8" s="56" t="s">
        <v>2</v>
      </c>
      <c r="C8" s="58" t="s">
        <v>85</v>
      </c>
      <c r="D8" s="48" t="s">
        <v>3</v>
      </c>
      <c r="G8" s="15"/>
      <c r="H8" s="15"/>
      <c r="I8" s="15"/>
    </row>
    <row r="9" spans="1:9" s="8" customFormat="1" ht="58.5" customHeight="1">
      <c r="A9" s="55"/>
      <c r="B9" s="57"/>
      <c r="C9" s="59"/>
      <c r="D9" s="41" t="s">
        <v>74</v>
      </c>
      <c r="H9" s="15"/>
      <c r="I9" s="15"/>
    </row>
    <row r="10" spans="1:9" s="8" customFormat="1" ht="15.75" customHeight="1">
      <c r="A10" s="16">
        <v>1</v>
      </c>
      <c r="B10" s="17" t="s">
        <v>4</v>
      </c>
      <c r="C10" s="16" t="s">
        <v>5</v>
      </c>
      <c r="D10" s="52">
        <v>1539</v>
      </c>
      <c r="G10" s="51"/>
      <c r="H10" s="18"/>
      <c r="I10" s="18"/>
    </row>
    <row r="11" spans="1:9" s="8" customFormat="1" ht="15.75" customHeight="1">
      <c r="A11" s="36"/>
      <c r="B11" s="43"/>
      <c r="C11" s="36"/>
      <c r="D11" s="36"/>
      <c r="E11" s="44"/>
      <c r="F11" s="18"/>
      <c r="G11" s="19"/>
      <c r="H11" s="18"/>
      <c r="I11" s="18"/>
    </row>
    <row r="12" spans="5:9" s="8" customFormat="1" ht="12" customHeight="1">
      <c r="E12" s="10"/>
      <c r="F12" s="9"/>
      <c r="G12" s="9"/>
      <c r="H12" s="9"/>
      <c r="I12" s="9"/>
    </row>
    <row r="13" spans="1:9" s="8" customFormat="1" ht="15" customHeight="1">
      <c r="A13" s="8" t="s">
        <v>6</v>
      </c>
      <c r="B13" s="11"/>
      <c r="E13" s="10"/>
      <c r="F13" s="9"/>
      <c r="G13" s="9"/>
      <c r="H13" s="9"/>
      <c r="I13" s="9"/>
    </row>
    <row r="14" spans="1:9" s="8" customFormat="1" ht="54" customHeight="1">
      <c r="A14" s="12" t="s">
        <v>73</v>
      </c>
      <c r="B14" s="13" t="s">
        <v>2</v>
      </c>
      <c r="C14" s="42" t="s">
        <v>85</v>
      </c>
      <c r="D14" s="60" t="s">
        <v>75</v>
      </c>
      <c r="E14" s="61"/>
      <c r="F14" s="61"/>
      <c r="G14" s="61"/>
      <c r="H14" s="61"/>
      <c r="I14" s="62"/>
    </row>
    <row r="15" spans="1:9" s="8" customFormat="1" ht="18" customHeight="1">
      <c r="A15" s="12"/>
      <c r="B15" s="13"/>
      <c r="C15" s="14"/>
      <c r="D15" s="49">
        <v>0</v>
      </c>
      <c r="E15" s="49">
        <v>1</v>
      </c>
      <c r="F15" s="49">
        <v>2</v>
      </c>
      <c r="G15" s="49">
        <v>3</v>
      </c>
      <c r="H15" s="49">
        <v>4</v>
      </c>
      <c r="I15" s="49">
        <v>5</v>
      </c>
    </row>
    <row r="16" spans="1:12" s="8" customFormat="1" ht="15" customHeight="1">
      <c r="A16" s="20" t="s">
        <v>7</v>
      </c>
      <c r="B16" s="21" t="s">
        <v>8</v>
      </c>
      <c r="C16" s="22" t="s">
        <v>9</v>
      </c>
      <c r="D16" s="46">
        <v>2734</v>
      </c>
      <c r="E16" s="46">
        <f>D16*1.075</f>
        <v>2939.0499999999997</v>
      </c>
      <c r="F16" s="45">
        <f>E16*1.05</f>
        <v>3086.0025</v>
      </c>
      <c r="G16" s="46">
        <f>F16*1.05</f>
        <v>3240.3026250000003</v>
      </c>
      <c r="H16" s="45">
        <f>G16*1.025</f>
        <v>3321.310190625</v>
      </c>
      <c r="I16" s="45">
        <f>H16*1.025</f>
        <v>3404.3429453906247</v>
      </c>
      <c r="K16" s="51"/>
      <c r="L16" s="51"/>
    </row>
    <row r="17" spans="1:12" s="8" customFormat="1" ht="15" customHeight="1">
      <c r="A17" s="24" t="s">
        <v>10</v>
      </c>
      <c r="B17" s="25" t="s">
        <v>11</v>
      </c>
      <c r="C17" s="16" t="s">
        <v>9</v>
      </c>
      <c r="D17" s="46">
        <v>1855</v>
      </c>
      <c r="E17" s="46">
        <f>D17*1.075</f>
        <v>1994.125</v>
      </c>
      <c r="F17" s="45">
        <f>E17*1.05</f>
        <v>2093.83125</v>
      </c>
      <c r="G17" s="46">
        <f>F17*1.05</f>
        <v>2198.5228125000003</v>
      </c>
      <c r="H17" s="45">
        <f>G17*1.025</f>
        <v>2253.4858828125</v>
      </c>
      <c r="I17" s="45">
        <f>H17*1.025</f>
        <v>2309.8230298828125</v>
      </c>
      <c r="K17" s="51"/>
      <c r="L17" s="51"/>
    </row>
    <row r="18" spans="1:12" s="8" customFormat="1" ht="15" customHeight="1">
      <c r="A18" s="26"/>
      <c r="B18" s="27" t="s">
        <v>12</v>
      </c>
      <c r="C18" s="28"/>
      <c r="D18" s="46"/>
      <c r="E18" s="23"/>
      <c r="F18" s="23"/>
      <c r="G18" s="23"/>
      <c r="H18" s="23"/>
      <c r="I18" s="9"/>
      <c r="K18" s="51"/>
      <c r="L18" s="51"/>
    </row>
    <row r="19" spans="1:15" s="8" customFormat="1" ht="15" customHeight="1">
      <c r="A19" s="24" t="s">
        <v>13</v>
      </c>
      <c r="B19" s="25" t="s">
        <v>14</v>
      </c>
      <c r="C19" s="16" t="s">
        <v>9</v>
      </c>
      <c r="D19" s="46">
        <v>2508</v>
      </c>
      <c r="E19" s="46">
        <f aca="true" t="shared" si="0" ref="E19:E28">D19*1.075</f>
        <v>2696.1</v>
      </c>
      <c r="F19" s="45">
        <f aca="true" t="shared" si="1" ref="F19:G28">E19*1.05</f>
        <v>2830.905</v>
      </c>
      <c r="G19" s="46">
        <f t="shared" si="1"/>
        <v>2972.4502500000003</v>
      </c>
      <c r="H19" s="45">
        <f aca="true" t="shared" si="2" ref="H19:I28">G19*1.025</f>
        <v>3046.76150625</v>
      </c>
      <c r="I19" s="45">
        <f t="shared" si="2"/>
        <v>3122.9305439062496</v>
      </c>
      <c r="K19" s="51"/>
      <c r="L19" s="51"/>
      <c r="M19" s="9"/>
      <c r="N19" s="9"/>
      <c r="O19" s="9"/>
    </row>
    <row r="20" spans="1:12" s="8" customFormat="1" ht="15" customHeight="1">
      <c r="A20" s="24" t="s">
        <v>15</v>
      </c>
      <c r="B20" s="25" t="s">
        <v>16</v>
      </c>
      <c r="C20" s="16" t="s">
        <v>9</v>
      </c>
      <c r="D20" s="46">
        <v>2301</v>
      </c>
      <c r="E20" s="46">
        <f t="shared" si="0"/>
        <v>2473.575</v>
      </c>
      <c r="F20" s="45">
        <f t="shared" si="1"/>
        <v>2597.25375</v>
      </c>
      <c r="G20" s="46">
        <f t="shared" si="1"/>
        <v>2727.1164375</v>
      </c>
      <c r="H20" s="45">
        <f t="shared" si="2"/>
        <v>2795.2943484374996</v>
      </c>
      <c r="I20" s="45">
        <f t="shared" si="2"/>
        <v>2865.176707148437</v>
      </c>
      <c r="K20" s="51"/>
      <c r="L20" s="51"/>
    </row>
    <row r="21" spans="1:12" s="8" customFormat="1" ht="15" customHeight="1">
      <c r="A21" s="24" t="s">
        <v>17</v>
      </c>
      <c r="B21" s="25" t="s">
        <v>56</v>
      </c>
      <c r="C21" s="16" t="s">
        <v>9</v>
      </c>
      <c r="D21" s="46">
        <v>1937</v>
      </c>
      <c r="E21" s="46">
        <f t="shared" si="0"/>
        <v>2082.275</v>
      </c>
      <c r="F21" s="45">
        <f t="shared" si="1"/>
        <v>2186.38875</v>
      </c>
      <c r="G21" s="46">
        <f t="shared" si="1"/>
        <v>2295.7081875000003</v>
      </c>
      <c r="H21" s="45">
        <f t="shared" si="2"/>
        <v>2353.1008921875</v>
      </c>
      <c r="I21" s="45">
        <f t="shared" si="2"/>
        <v>2411.928414492187</v>
      </c>
      <c r="K21" s="51"/>
      <c r="L21" s="51"/>
    </row>
    <row r="22" spans="1:12" s="8" customFormat="1" ht="15" customHeight="1">
      <c r="A22" s="24" t="s">
        <v>18</v>
      </c>
      <c r="B22" s="25" t="s">
        <v>57</v>
      </c>
      <c r="C22" s="16" t="s">
        <v>9</v>
      </c>
      <c r="D22" s="46">
        <v>1777</v>
      </c>
      <c r="E22" s="46">
        <f t="shared" si="0"/>
        <v>1910.2749999999999</v>
      </c>
      <c r="F22" s="45">
        <f t="shared" si="1"/>
        <v>2005.78875</v>
      </c>
      <c r="G22" s="46">
        <f t="shared" si="1"/>
        <v>2106.0781875000002</v>
      </c>
      <c r="H22" s="45">
        <f t="shared" si="2"/>
        <v>2158.7301421875</v>
      </c>
      <c r="I22" s="45">
        <f t="shared" si="2"/>
        <v>2212.698395742187</v>
      </c>
      <c r="K22" s="51"/>
      <c r="L22" s="51"/>
    </row>
    <row r="23" spans="1:12" s="8" customFormat="1" ht="15" customHeight="1">
      <c r="A23" s="24" t="s">
        <v>19</v>
      </c>
      <c r="B23" s="29" t="s">
        <v>58</v>
      </c>
      <c r="C23" s="16" t="s">
        <v>9</v>
      </c>
      <c r="D23" s="46">
        <v>1702</v>
      </c>
      <c r="E23" s="46">
        <f t="shared" si="0"/>
        <v>1829.6499999999999</v>
      </c>
      <c r="F23" s="45">
        <f t="shared" si="1"/>
        <v>1921.1325</v>
      </c>
      <c r="G23" s="46">
        <f t="shared" si="1"/>
        <v>2017.189125</v>
      </c>
      <c r="H23" s="45">
        <f t="shared" si="2"/>
        <v>2067.618853125</v>
      </c>
      <c r="I23" s="45">
        <f t="shared" si="2"/>
        <v>2119.3093244531246</v>
      </c>
      <c r="K23" s="51"/>
      <c r="L23" s="51"/>
    </row>
    <row r="24" spans="1:12" s="8" customFormat="1" ht="15" customHeight="1">
      <c r="A24" s="24" t="s">
        <v>20</v>
      </c>
      <c r="B24" s="29" t="s">
        <v>59</v>
      </c>
      <c r="C24" s="16" t="s">
        <v>9</v>
      </c>
      <c r="D24" s="46">
        <v>1631</v>
      </c>
      <c r="E24" s="46">
        <f t="shared" si="0"/>
        <v>1753.3249999999998</v>
      </c>
      <c r="F24" s="45">
        <f t="shared" si="1"/>
        <v>1840.9912499999998</v>
      </c>
      <c r="G24" s="46">
        <f t="shared" si="1"/>
        <v>1933.0408125</v>
      </c>
      <c r="H24" s="45">
        <f t="shared" si="2"/>
        <v>1981.3668328124998</v>
      </c>
      <c r="I24" s="45">
        <f t="shared" si="2"/>
        <v>2030.901003632812</v>
      </c>
      <c r="K24" s="51"/>
      <c r="L24" s="51"/>
    </row>
    <row r="25" spans="1:12" s="8" customFormat="1" ht="15" customHeight="1">
      <c r="A25" s="24" t="s">
        <v>21</v>
      </c>
      <c r="B25" s="29" t="s">
        <v>60</v>
      </c>
      <c r="C25" s="16" t="s">
        <v>9</v>
      </c>
      <c r="D25" s="46">
        <v>1495</v>
      </c>
      <c r="E25" s="46">
        <f t="shared" si="0"/>
        <v>1607.125</v>
      </c>
      <c r="F25" s="45">
        <f t="shared" si="1"/>
        <v>1687.48125</v>
      </c>
      <c r="G25" s="46">
        <f t="shared" si="1"/>
        <v>1771.8553125</v>
      </c>
      <c r="H25" s="45">
        <f t="shared" si="2"/>
        <v>1816.1516953125</v>
      </c>
      <c r="I25" s="45">
        <f t="shared" si="2"/>
        <v>1861.5554876953122</v>
      </c>
      <c r="K25" s="51"/>
      <c r="L25" s="51"/>
    </row>
    <row r="26" spans="1:12" s="8" customFormat="1" ht="15" customHeight="1">
      <c r="A26" s="24" t="s">
        <v>23</v>
      </c>
      <c r="B26" s="29" t="s">
        <v>67</v>
      </c>
      <c r="C26" s="16" t="s">
        <v>9</v>
      </c>
      <c r="D26" s="46">
        <v>1495</v>
      </c>
      <c r="E26" s="46">
        <f t="shared" si="0"/>
        <v>1607.125</v>
      </c>
      <c r="F26" s="45">
        <f t="shared" si="1"/>
        <v>1687.48125</v>
      </c>
      <c r="G26" s="46">
        <f t="shared" si="1"/>
        <v>1771.8553125</v>
      </c>
      <c r="H26" s="45">
        <f t="shared" si="2"/>
        <v>1816.1516953125</v>
      </c>
      <c r="I26" s="45">
        <f t="shared" si="2"/>
        <v>1861.5554876953122</v>
      </c>
      <c r="K26" s="51"/>
      <c r="L26" s="51"/>
    </row>
    <row r="27" spans="1:12" s="8" customFormat="1" ht="15" customHeight="1">
      <c r="A27" s="24" t="s">
        <v>25</v>
      </c>
      <c r="B27" s="29" t="s">
        <v>22</v>
      </c>
      <c r="C27" s="16" t="s">
        <v>31</v>
      </c>
      <c r="D27" s="46">
        <v>1260</v>
      </c>
      <c r="E27" s="46">
        <f t="shared" si="0"/>
        <v>1354.5</v>
      </c>
      <c r="F27" s="45">
        <f t="shared" si="1"/>
        <v>1422.2250000000001</v>
      </c>
      <c r="G27" s="46">
        <f t="shared" si="1"/>
        <v>1493.3362500000003</v>
      </c>
      <c r="H27" s="45">
        <f t="shared" si="2"/>
        <v>1530.6696562500001</v>
      </c>
      <c r="I27" s="45">
        <f t="shared" si="2"/>
        <v>1568.93639765625</v>
      </c>
      <c r="K27" s="51"/>
      <c r="L27" s="51"/>
    </row>
    <row r="28" spans="1:12" s="8" customFormat="1" ht="15" customHeight="1">
      <c r="A28" s="24" t="s">
        <v>26</v>
      </c>
      <c r="B28" s="29" t="s">
        <v>68</v>
      </c>
      <c r="C28" s="16" t="s">
        <v>31</v>
      </c>
      <c r="D28" s="46">
        <v>1260</v>
      </c>
      <c r="E28" s="46">
        <f t="shared" si="0"/>
        <v>1354.5</v>
      </c>
      <c r="F28" s="45">
        <f t="shared" si="1"/>
        <v>1422.2250000000001</v>
      </c>
      <c r="G28" s="46">
        <f t="shared" si="1"/>
        <v>1493.3362500000003</v>
      </c>
      <c r="H28" s="45">
        <f t="shared" si="2"/>
        <v>1530.6696562500001</v>
      </c>
      <c r="I28" s="45">
        <f t="shared" si="2"/>
        <v>1568.93639765625</v>
      </c>
      <c r="K28" s="51"/>
      <c r="L28" s="51"/>
    </row>
    <row r="29" spans="1:12" s="8" customFormat="1" ht="17.25" customHeight="1">
      <c r="A29" s="30"/>
      <c r="B29" s="31" t="s">
        <v>24</v>
      </c>
      <c r="C29" s="32"/>
      <c r="D29" s="46"/>
      <c r="E29" s="33"/>
      <c r="F29" s="33"/>
      <c r="G29" s="33"/>
      <c r="H29" s="33"/>
      <c r="I29" s="9"/>
      <c r="K29" s="51"/>
      <c r="L29" s="51"/>
    </row>
    <row r="30" spans="1:12" s="8" customFormat="1" ht="32.25" customHeight="1">
      <c r="A30" s="24" t="s">
        <v>27</v>
      </c>
      <c r="B30" s="40" t="s">
        <v>76</v>
      </c>
      <c r="C30" s="16" t="s">
        <v>31</v>
      </c>
      <c r="D30" s="46">
        <v>1290</v>
      </c>
      <c r="E30" s="46">
        <f aca="true" t="shared" si="3" ref="E30:E40">D30*1.075</f>
        <v>1386.75</v>
      </c>
      <c r="F30" s="45">
        <f aca="true" t="shared" si="4" ref="F30:G40">E30*1.05</f>
        <v>1456.0875</v>
      </c>
      <c r="G30" s="46">
        <f t="shared" si="4"/>
        <v>1528.8918750000003</v>
      </c>
      <c r="H30" s="45">
        <f aca="true" t="shared" si="5" ref="H30:I40">G30*1.025</f>
        <v>1567.1141718750002</v>
      </c>
      <c r="I30" s="45">
        <f t="shared" si="5"/>
        <v>1606.292026171875</v>
      </c>
      <c r="K30" s="51"/>
      <c r="L30" s="51"/>
    </row>
    <row r="31" spans="1:12" s="8" customFormat="1" ht="27.75" customHeight="1">
      <c r="A31" s="24" t="s">
        <v>29</v>
      </c>
      <c r="B31" s="40" t="s">
        <v>77</v>
      </c>
      <c r="C31" s="16" t="s">
        <v>31</v>
      </c>
      <c r="D31" s="46">
        <v>1280</v>
      </c>
      <c r="E31" s="46">
        <f>D31*1.075</f>
        <v>1376</v>
      </c>
      <c r="F31" s="45">
        <f>E31*1.05</f>
        <v>1444.8</v>
      </c>
      <c r="G31" s="46">
        <f>F31*1.05</f>
        <v>1517.04</v>
      </c>
      <c r="H31" s="45">
        <f>G31*1.025</f>
        <v>1554.966</v>
      </c>
      <c r="I31" s="45">
        <f>H31*1.025</f>
        <v>1593.8401499999998</v>
      </c>
      <c r="K31" s="51"/>
      <c r="L31" s="51"/>
    </row>
    <row r="32" spans="1:12" s="8" customFormat="1" ht="48" customHeight="1">
      <c r="A32" s="24" t="s">
        <v>30</v>
      </c>
      <c r="B32" s="40" t="s">
        <v>82</v>
      </c>
      <c r="C32" s="16" t="s">
        <v>31</v>
      </c>
      <c r="D32" s="46">
        <v>1270</v>
      </c>
      <c r="E32" s="46">
        <f>D32*1.075</f>
        <v>1365.25</v>
      </c>
      <c r="F32" s="45">
        <f>E32*1.05</f>
        <v>1433.5125</v>
      </c>
      <c r="G32" s="46">
        <f>F32*1.05</f>
        <v>1505.1881250000001</v>
      </c>
      <c r="H32" s="45">
        <f>G32*1.025</f>
        <v>1542.817828125</v>
      </c>
      <c r="I32" s="45">
        <f>H32*1.025</f>
        <v>1581.388273828125</v>
      </c>
      <c r="K32" s="51"/>
      <c r="L32" s="51"/>
    </row>
    <row r="33" spans="1:12" s="8" customFormat="1" ht="15" customHeight="1">
      <c r="A33" s="24" t="s">
        <v>32</v>
      </c>
      <c r="B33" s="29" t="s">
        <v>28</v>
      </c>
      <c r="C33" s="16" t="s">
        <v>31</v>
      </c>
      <c r="D33" s="46">
        <v>1260</v>
      </c>
      <c r="E33" s="46">
        <f t="shared" si="3"/>
        <v>1354.5</v>
      </c>
      <c r="F33" s="45">
        <f t="shared" si="4"/>
        <v>1422.2250000000001</v>
      </c>
      <c r="G33" s="46">
        <f t="shared" si="4"/>
        <v>1493.3362500000003</v>
      </c>
      <c r="H33" s="45">
        <f t="shared" si="5"/>
        <v>1530.6696562500001</v>
      </c>
      <c r="I33" s="45">
        <f t="shared" si="5"/>
        <v>1568.93639765625</v>
      </c>
      <c r="K33" s="51"/>
      <c r="L33" s="51"/>
    </row>
    <row r="34" spans="1:12" s="8" customFormat="1" ht="36.75" customHeight="1">
      <c r="A34" s="24" t="s">
        <v>33</v>
      </c>
      <c r="B34" s="40" t="s">
        <v>84</v>
      </c>
      <c r="C34" s="16" t="s">
        <v>81</v>
      </c>
      <c r="D34" s="46">
        <v>1280</v>
      </c>
      <c r="E34" s="46">
        <f t="shared" si="3"/>
        <v>1376</v>
      </c>
      <c r="F34" s="45">
        <f t="shared" si="4"/>
        <v>1444.8</v>
      </c>
      <c r="G34" s="46">
        <f t="shared" si="4"/>
        <v>1517.04</v>
      </c>
      <c r="H34" s="45">
        <f t="shared" si="5"/>
        <v>1554.966</v>
      </c>
      <c r="I34" s="45">
        <f t="shared" si="5"/>
        <v>1593.8401499999998</v>
      </c>
      <c r="K34" s="51"/>
      <c r="L34" s="51"/>
    </row>
    <row r="35" spans="1:12" s="8" customFormat="1" ht="15" customHeight="1">
      <c r="A35" s="24" t="s">
        <v>34</v>
      </c>
      <c r="B35" s="29" t="s">
        <v>22</v>
      </c>
      <c r="C35" s="16" t="s">
        <v>31</v>
      </c>
      <c r="D35" s="46">
        <v>1260</v>
      </c>
      <c r="E35" s="46">
        <f t="shared" si="3"/>
        <v>1354.5</v>
      </c>
      <c r="F35" s="45">
        <f t="shared" si="4"/>
        <v>1422.2250000000001</v>
      </c>
      <c r="G35" s="46">
        <f t="shared" si="4"/>
        <v>1493.3362500000003</v>
      </c>
      <c r="H35" s="45">
        <f t="shared" si="5"/>
        <v>1530.6696562500001</v>
      </c>
      <c r="I35" s="45">
        <f t="shared" si="5"/>
        <v>1568.93639765625</v>
      </c>
      <c r="K35" s="51"/>
      <c r="L35" s="51"/>
    </row>
    <row r="36" spans="1:12" s="8" customFormat="1" ht="15" customHeight="1">
      <c r="A36" s="24" t="s">
        <v>35</v>
      </c>
      <c r="B36" s="29" t="s">
        <v>69</v>
      </c>
      <c r="C36" s="16" t="s">
        <v>31</v>
      </c>
      <c r="D36" s="46">
        <v>1280</v>
      </c>
      <c r="E36" s="46">
        <f t="shared" si="3"/>
        <v>1376</v>
      </c>
      <c r="F36" s="45">
        <f t="shared" si="4"/>
        <v>1444.8</v>
      </c>
      <c r="G36" s="46">
        <f t="shared" si="4"/>
        <v>1517.04</v>
      </c>
      <c r="H36" s="45">
        <f t="shared" si="5"/>
        <v>1554.966</v>
      </c>
      <c r="I36" s="45">
        <f t="shared" si="5"/>
        <v>1593.8401499999998</v>
      </c>
      <c r="K36" s="51"/>
      <c r="L36" s="51"/>
    </row>
    <row r="37" spans="1:12" s="8" customFormat="1" ht="15" customHeight="1">
      <c r="A37" s="24" t="s">
        <v>36</v>
      </c>
      <c r="B37" s="29" t="s">
        <v>61</v>
      </c>
      <c r="C37" s="16" t="s">
        <v>70</v>
      </c>
      <c r="D37" s="46">
        <v>1260</v>
      </c>
      <c r="E37" s="46">
        <f t="shared" si="3"/>
        <v>1354.5</v>
      </c>
      <c r="F37" s="45">
        <f t="shared" si="4"/>
        <v>1422.2250000000001</v>
      </c>
      <c r="G37" s="46">
        <f t="shared" si="4"/>
        <v>1493.3362500000003</v>
      </c>
      <c r="H37" s="45">
        <f t="shared" si="5"/>
        <v>1530.6696562500001</v>
      </c>
      <c r="I37" s="45">
        <f t="shared" si="5"/>
        <v>1568.93639765625</v>
      </c>
      <c r="K37" s="51"/>
      <c r="L37" s="51"/>
    </row>
    <row r="38" spans="1:12" s="8" customFormat="1" ht="15" customHeight="1">
      <c r="A38" s="24" t="s">
        <v>37</v>
      </c>
      <c r="B38" s="29" t="s">
        <v>62</v>
      </c>
      <c r="C38" s="16" t="s">
        <v>31</v>
      </c>
      <c r="D38" s="46">
        <v>1260</v>
      </c>
      <c r="E38" s="46">
        <f t="shared" si="3"/>
        <v>1354.5</v>
      </c>
      <c r="F38" s="45">
        <f t="shared" si="4"/>
        <v>1422.2250000000001</v>
      </c>
      <c r="G38" s="46">
        <f t="shared" si="4"/>
        <v>1493.3362500000003</v>
      </c>
      <c r="H38" s="45">
        <f t="shared" si="5"/>
        <v>1530.6696562500001</v>
      </c>
      <c r="I38" s="45">
        <f t="shared" si="5"/>
        <v>1568.93639765625</v>
      </c>
      <c r="K38" s="51"/>
      <c r="L38" s="51"/>
    </row>
    <row r="39" spans="1:12" s="8" customFormat="1" ht="15" customHeight="1">
      <c r="A39" s="24" t="s">
        <v>38</v>
      </c>
      <c r="B39" s="29" t="s">
        <v>63</v>
      </c>
      <c r="C39" s="16" t="s">
        <v>70</v>
      </c>
      <c r="D39" s="46">
        <v>1250</v>
      </c>
      <c r="E39" s="46">
        <f t="shared" si="3"/>
        <v>1343.75</v>
      </c>
      <c r="F39" s="45">
        <f t="shared" si="4"/>
        <v>1410.9375</v>
      </c>
      <c r="G39" s="46">
        <f t="shared" si="4"/>
        <v>1481.484375</v>
      </c>
      <c r="H39" s="45">
        <f t="shared" si="5"/>
        <v>1518.5214843749998</v>
      </c>
      <c r="I39" s="45">
        <f t="shared" si="5"/>
        <v>1556.4845214843747</v>
      </c>
      <c r="K39" s="51"/>
      <c r="L39" s="51"/>
    </row>
    <row r="40" spans="1:12" s="8" customFormat="1" ht="15" customHeight="1">
      <c r="A40" s="24" t="s">
        <v>40</v>
      </c>
      <c r="B40" s="29" t="s">
        <v>65</v>
      </c>
      <c r="C40" s="16" t="s">
        <v>64</v>
      </c>
      <c r="D40" s="46">
        <v>1250</v>
      </c>
      <c r="E40" s="46">
        <f t="shared" si="3"/>
        <v>1343.75</v>
      </c>
      <c r="F40" s="45">
        <f t="shared" si="4"/>
        <v>1410.9375</v>
      </c>
      <c r="G40" s="46">
        <f t="shared" si="4"/>
        <v>1481.484375</v>
      </c>
      <c r="H40" s="45">
        <f t="shared" si="5"/>
        <v>1518.5214843749998</v>
      </c>
      <c r="I40" s="45">
        <f t="shared" si="5"/>
        <v>1556.4845214843747</v>
      </c>
      <c r="K40" s="51"/>
      <c r="L40" s="51"/>
    </row>
    <row r="41" spans="1:12" s="8" customFormat="1" ht="15" customHeight="1">
      <c r="A41" s="30"/>
      <c r="B41" s="31" t="s">
        <v>39</v>
      </c>
      <c r="C41" s="32"/>
      <c r="D41" s="46"/>
      <c r="E41" s="23"/>
      <c r="F41" s="23"/>
      <c r="G41" s="23"/>
      <c r="H41" s="23"/>
      <c r="I41" s="9"/>
      <c r="K41" s="51"/>
      <c r="L41" s="51"/>
    </row>
    <row r="42" spans="1:12" s="8" customFormat="1" ht="15" customHeight="1">
      <c r="A42" s="24" t="s">
        <v>41</v>
      </c>
      <c r="B42" s="25" t="s">
        <v>44</v>
      </c>
      <c r="C42" s="16" t="s">
        <v>45</v>
      </c>
      <c r="D42" s="46">
        <v>1270</v>
      </c>
      <c r="E42" s="46">
        <f aca="true" t="shared" si="6" ref="E42:E49">D42*1.075</f>
        <v>1365.25</v>
      </c>
      <c r="F42" s="45">
        <f aca="true" t="shared" si="7" ref="F42:G49">E42*1.05</f>
        <v>1433.5125</v>
      </c>
      <c r="G42" s="46">
        <f t="shared" si="7"/>
        <v>1505.1881250000001</v>
      </c>
      <c r="H42" s="45">
        <f aca="true" t="shared" si="8" ref="H42:I49">G42*1.025</f>
        <v>1542.817828125</v>
      </c>
      <c r="I42" s="45">
        <f t="shared" si="8"/>
        <v>1581.388273828125</v>
      </c>
      <c r="K42" s="51"/>
      <c r="L42" s="51"/>
    </row>
    <row r="43" spans="1:12" s="8" customFormat="1" ht="15" customHeight="1">
      <c r="A43" s="24" t="s">
        <v>42</v>
      </c>
      <c r="B43" s="25" t="s">
        <v>71</v>
      </c>
      <c r="C43" s="16" t="s">
        <v>47</v>
      </c>
      <c r="D43" s="46">
        <v>1260</v>
      </c>
      <c r="E43" s="46">
        <f t="shared" si="6"/>
        <v>1354.5</v>
      </c>
      <c r="F43" s="45">
        <f t="shared" si="7"/>
        <v>1422.2250000000001</v>
      </c>
      <c r="G43" s="46">
        <f t="shared" si="7"/>
        <v>1493.3362500000003</v>
      </c>
      <c r="H43" s="45">
        <f t="shared" si="8"/>
        <v>1530.6696562500001</v>
      </c>
      <c r="I43" s="45">
        <f t="shared" si="8"/>
        <v>1568.93639765625</v>
      </c>
      <c r="K43" s="51"/>
      <c r="L43" s="51"/>
    </row>
    <row r="44" spans="1:12" s="8" customFormat="1" ht="15" customHeight="1">
      <c r="A44" s="24" t="s">
        <v>43</v>
      </c>
      <c r="B44" s="25" t="s">
        <v>66</v>
      </c>
      <c r="C44" s="16" t="s">
        <v>45</v>
      </c>
      <c r="D44" s="46">
        <v>1260</v>
      </c>
      <c r="E44" s="46">
        <f>D44*1.075</f>
        <v>1354.5</v>
      </c>
      <c r="F44" s="45">
        <f t="shared" si="7"/>
        <v>1422.2250000000001</v>
      </c>
      <c r="G44" s="46">
        <f t="shared" si="7"/>
        <v>1493.3362500000003</v>
      </c>
      <c r="H44" s="45">
        <f t="shared" si="8"/>
        <v>1530.6696562500001</v>
      </c>
      <c r="I44" s="45">
        <f t="shared" si="8"/>
        <v>1568.93639765625</v>
      </c>
      <c r="K44" s="51"/>
      <c r="L44" s="51"/>
    </row>
    <row r="45" spans="1:12" s="8" customFormat="1" ht="15" customHeight="1">
      <c r="A45" s="24" t="s">
        <v>46</v>
      </c>
      <c r="B45" s="25" t="s">
        <v>72</v>
      </c>
      <c r="C45" s="16" t="s">
        <v>45</v>
      </c>
      <c r="D45" s="46">
        <v>1260</v>
      </c>
      <c r="E45" s="46">
        <f>D45*1.075</f>
        <v>1354.5</v>
      </c>
      <c r="F45" s="45">
        <f t="shared" si="7"/>
        <v>1422.2250000000001</v>
      </c>
      <c r="G45" s="46">
        <f t="shared" si="7"/>
        <v>1493.3362500000003</v>
      </c>
      <c r="H45" s="45">
        <f t="shared" si="8"/>
        <v>1530.6696562500001</v>
      </c>
      <c r="I45" s="45">
        <f t="shared" si="8"/>
        <v>1568.93639765625</v>
      </c>
      <c r="K45" s="51"/>
      <c r="L45" s="51"/>
    </row>
    <row r="46" spans="1:12" s="8" customFormat="1" ht="48.75" customHeight="1">
      <c r="A46" s="24" t="s">
        <v>48</v>
      </c>
      <c r="B46" s="50" t="s">
        <v>83</v>
      </c>
      <c r="C46" s="16" t="s">
        <v>45</v>
      </c>
      <c r="D46" s="46">
        <v>1250</v>
      </c>
      <c r="E46" s="46">
        <f t="shared" si="6"/>
        <v>1343.75</v>
      </c>
      <c r="F46" s="45">
        <f t="shared" si="7"/>
        <v>1410.9375</v>
      </c>
      <c r="G46" s="46">
        <f t="shared" si="7"/>
        <v>1481.484375</v>
      </c>
      <c r="H46" s="45">
        <f t="shared" si="8"/>
        <v>1518.5214843749998</v>
      </c>
      <c r="I46" s="45">
        <f t="shared" si="8"/>
        <v>1556.4845214843747</v>
      </c>
      <c r="K46" s="51"/>
      <c r="L46" s="51"/>
    </row>
    <row r="47" spans="1:12" s="8" customFormat="1" ht="15" customHeight="1">
      <c r="A47" s="24" t="s">
        <v>49</v>
      </c>
      <c r="B47" s="29" t="s">
        <v>50</v>
      </c>
      <c r="C47" s="16" t="s">
        <v>45</v>
      </c>
      <c r="D47" s="46">
        <v>1270</v>
      </c>
      <c r="E47" s="46">
        <f t="shared" si="6"/>
        <v>1365.25</v>
      </c>
      <c r="F47" s="45">
        <f t="shared" si="7"/>
        <v>1433.5125</v>
      </c>
      <c r="G47" s="46">
        <f t="shared" si="7"/>
        <v>1505.1881250000001</v>
      </c>
      <c r="H47" s="45">
        <f t="shared" si="8"/>
        <v>1542.817828125</v>
      </c>
      <c r="I47" s="45">
        <f t="shared" si="8"/>
        <v>1581.388273828125</v>
      </c>
      <c r="K47" s="51"/>
      <c r="L47" s="51"/>
    </row>
    <row r="48" spans="1:12" s="8" customFormat="1" ht="15" customHeight="1">
      <c r="A48" s="24" t="s">
        <v>78</v>
      </c>
      <c r="B48" s="29" t="s">
        <v>51</v>
      </c>
      <c r="C48" s="16" t="s">
        <v>45</v>
      </c>
      <c r="D48" s="46">
        <v>1260</v>
      </c>
      <c r="E48" s="46">
        <f t="shared" si="6"/>
        <v>1354.5</v>
      </c>
      <c r="F48" s="45">
        <f t="shared" si="7"/>
        <v>1422.2250000000001</v>
      </c>
      <c r="G48" s="46">
        <f t="shared" si="7"/>
        <v>1493.3362500000003</v>
      </c>
      <c r="H48" s="45">
        <f t="shared" si="8"/>
        <v>1530.6696562500001</v>
      </c>
      <c r="I48" s="45">
        <f t="shared" si="8"/>
        <v>1568.93639765625</v>
      </c>
      <c r="K48" s="51"/>
      <c r="L48" s="51"/>
    </row>
    <row r="49" spans="1:12" s="8" customFormat="1" ht="15" customHeight="1">
      <c r="A49" s="24" t="s">
        <v>79</v>
      </c>
      <c r="B49" s="29" t="s">
        <v>52</v>
      </c>
      <c r="C49" s="16" t="s">
        <v>45</v>
      </c>
      <c r="D49" s="46">
        <v>1250</v>
      </c>
      <c r="E49" s="46">
        <f t="shared" si="6"/>
        <v>1343.75</v>
      </c>
      <c r="F49" s="45">
        <f t="shared" si="7"/>
        <v>1410.9375</v>
      </c>
      <c r="G49" s="46">
        <f t="shared" si="7"/>
        <v>1481.484375</v>
      </c>
      <c r="H49" s="45">
        <f t="shared" si="8"/>
        <v>1518.5214843749998</v>
      </c>
      <c r="I49" s="45">
        <f t="shared" si="8"/>
        <v>1556.4845214843747</v>
      </c>
      <c r="K49" s="51"/>
      <c r="L49" s="51"/>
    </row>
    <row r="50" spans="1:10" s="8" customFormat="1" ht="4.5" customHeight="1">
      <c r="A50" s="34"/>
      <c r="B50" s="35"/>
      <c r="C50" s="36"/>
      <c r="D50" s="36"/>
      <c r="E50" s="47"/>
      <c r="F50" s="19"/>
      <c r="G50" s="19"/>
      <c r="H50" s="19"/>
      <c r="I50" s="19"/>
      <c r="J50" s="9"/>
    </row>
    <row r="51" spans="2:10" s="8" customFormat="1" ht="15.75" customHeight="1">
      <c r="B51" s="37" t="s">
        <v>53</v>
      </c>
      <c r="C51" s="37"/>
      <c r="D51" s="37"/>
      <c r="E51" s="47"/>
      <c r="F51" s="37"/>
      <c r="G51" s="37"/>
      <c r="H51" s="37"/>
      <c r="I51" s="37"/>
      <c r="J51" s="9"/>
    </row>
    <row r="52" spans="1:10" s="8" customFormat="1" ht="17.25" customHeight="1">
      <c r="A52" s="8" t="s">
        <v>80</v>
      </c>
      <c r="B52" s="38"/>
      <c r="C52" s="38"/>
      <c r="D52" s="38"/>
      <c r="E52" s="47"/>
      <c r="F52" s="38"/>
      <c r="G52" s="38"/>
      <c r="H52" s="38"/>
      <c r="I52" s="38"/>
      <c r="J52" s="9"/>
    </row>
    <row r="53" spans="5:10" ht="15.75">
      <c r="E53" s="47"/>
      <c r="J53" s="3"/>
    </row>
    <row r="54" ht="15.75">
      <c r="J54" s="3"/>
    </row>
    <row r="55" ht="15.75">
      <c r="J55" s="3"/>
    </row>
    <row r="56" ht="15.75">
      <c r="J56" s="3"/>
    </row>
    <row r="57" ht="15.75">
      <c r="J57" s="3"/>
    </row>
    <row r="58" ht="15.75">
      <c r="J58" s="3"/>
    </row>
    <row r="59" ht="15.75">
      <c r="J59" s="3"/>
    </row>
  </sheetData>
  <sheetProtection/>
  <mergeCells count="5">
    <mergeCell ref="B3:E3"/>
    <mergeCell ref="A8:A9"/>
    <mergeCell ref="B8:B9"/>
    <mergeCell ref="C8:C9"/>
    <mergeCell ref="D14:I14"/>
  </mergeCells>
  <printOptions/>
  <pageMargins left="0.61" right="0.2" top="0.26" bottom="0.34" header="0.27" footer="0.29"/>
  <pageSetup firstPageNumber="41" useFirstPageNumber="1" horizontalDpi="600" verticalDpi="600" orientation="portrait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alina.stefan</dc:creator>
  <cp:keywords/>
  <dc:description/>
  <cp:lastModifiedBy>Ana Costea</cp:lastModifiedBy>
  <cp:lastPrinted>2016-04-08T18:34:36Z</cp:lastPrinted>
  <dcterms:created xsi:type="dcterms:W3CDTF">2010-07-29T10:18:39Z</dcterms:created>
  <dcterms:modified xsi:type="dcterms:W3CDTF">2016-04-08T18:35:03Z</dcterms:modified>
  <cp:category/>
  <cp:version/>
  <cp:contentType/>
  <cp:contentStatus/>
</cp:coreProperties>
</file>